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lectrical IO" sheetId="1" r:id="rId1"/>
  </sheets>
  <definedNames/>
  <calcPr fullCalcOnLoad="1"/>
</workbook>
</file>

<file path=xl/sharedStrings.xml><?xml version="1.0" encoding="utf-8"?>
<sst xmlns="http://schemas.openxmlformats.org/spreadsheetml/2006/main" count="323" uniqueCount="225">
  <si>
    <t>Power &amp; Area Numbers for Gb/s Transceivers</t>
  </si>
  <si>
    <t>Raw Data</t>
  </si>
  <si>
    <t>Ref</t>
  </si>
  <si>
    <t>Year</t>
  </si>
  <si>
    <t>Data Rate (Gbps)</t>
  </si>
  <si>
    <t>Power (mW)</t>
  </si>
  <si>
    <t>Power (mW/Gbps)</t>
  </si>
  <si>
    <t>Area (mm^2)</t>
  </si>
  <si>
    <t>Tech</t>
  </si>
  <si>
    <t>Channel</t>
  </si>
  <si>
    <t>Channel Distance (in)</t>
  </si>
  <si>
    <t>Channel Loss</t>
  </si>
  <si>
    <t>Comments</t>
  </si>
  <si>
    <t>ISSCC 2008 5.1</t>
  </si>
  <si>
    <t>90nm</t>
  </si>
  <si>
    <t>Backplane</t>
  </si>
  <si>
    <t>160nm</t>
  </si>
  <si>
    <t xml:space="preserve"> -36.8dB at 4GHz</t>
  </si>
  <si>
    <t>Voltage Mode 5-Tap TX Eq, CTLE, 2-Tap DFE w/ first tap unrolled, 3x-Oversampled 2-Threshold Eye-Tracking CDR</t>
  </si>
  <si>
    <t>ISSCC 2008 5.3</t>
  </si>
  <si>
    <t xml:space="preserve">Memory </t>
  </si>
  <si>
    <t>15cm FR4, 40cm Rogers</t>
  </si>
  <si>
    <t>Duobinary Signaling (analogous to 1-tap RX DFE done at TX) with 3-Tap TX Eq</t>
  </si>
  <si>
    <t>ISSCC 2008 25.6</t>
  </si>
  <si>
    <t>Memory</t>
  </si>
  <si>
    <t>2-Tap TX Eq, 1/4 rate architecture at both TX &amp; RX</t>
  </si>
  <si>
    <t>65nm</t>
  </si>
  <si>
    <t>Memory (8" FR4)</t>
  </si>
  <si>
    <t>No TX Eq, CTLE, Inductors at both RX &amp; TX terms</t>
  </si>
  <si>
    <t>ISSCC 2007 24.1</t>
  </si>
  <si>
    <t>Memory &amp; Backplane</t>
  </si>
  <si>
    <t>4-tap FIR TX, RX 2-tap FFE &amp; 5-tap DFE, Short Channel=12.5Gb/s, Long Channel (-24dB @3.75GHz)=7.5Gb/s</t>
  </si>
  <si>
    <t>ISSCC 2007 24.2</t>
  </si>
  <si>
    <t>No Eq</t>
  </si>
  <si>
    <t>Palmer ISSCC 2007 24.3</t>
  </si>
  <si>
    <t>No TX Eq, CTLE</t>
  </si>
  <si>
    <t>ISSCC 2007 24.4</t>
  </si>
  <si>
    <t>30m cable</t>
  </si>
  <si>
    <t>Adaptive CTLE (focuses on adaptive algorithm - looks to be similar to spectral adaptation)</t>
  </si>
  <si>
    <t>Meghelli ISSCC 2006 4.1</t>
  </si>
  <si>
    <t>5-tap DFE/4-Tap FFE</t>
  </si>
  <si>
    <t>Wong ISSCC 2006 4.2</t>
  </si>
  <si>
    <t>0.13um</t>
  </si>
  <si>
    <t>Emphasizes Transition Equalization</t>
  </si>
  <si>
    <t>Moon ISSCC 2006 4.3</t>
  </si>
  <si>
    <t>8m cable</t>
  </si>
  <si>
    <t>Analog RX Eq, Quad-Channel - so actual chip power and area is 4x</t>
  </si>
  <si>
    <t>Prete ISSCC 2006 4.5</t>
  </si>
  <si>
    <t>3tap TX Eq, forwarded clock CDR, memory interfaces</t>
  </si>
  <si>
    <t>Casper ISSCC 2006 4.6</t>
  </si>
  <si>
    <t>4tap TX, Analog RX Eq</t>
  </si>
  <si>
    <t>Kenney ISSCC 2006 13.1</t>
  </si>
  <si>
    <t>TX eq, 9.25inches of FR4</t>
  </si>
  <si>
    <t>Jaussi ISSCC 2006 18.8</t>
  </si>
  <si>
    <t>3tap TX Eq, Analog RX Eq, 2-7 inch channels</t>
  </si>
  <si>
    <t xml:space="preserve">Doi CICC 2005 </t>
  </si>
  <si>
    <t>Cable</t>
  </si>
  <si>
    <t xml:space="preserve"> -10dB at 1.25GHz</t>
  </si>
  <si>
    <t>CTLE RX Eq</t>
  </si>
  <si>
    <t>ISSCC 2005 3.1</t>
  </si>
  <si>
    <t>2tap TX Eq, RX=1tap FF, 3-tap DFE, Quad-Channel chip</t>
  </si>
  <si>
    <t>ISSCC 2005 3.2</t>
  </si>
  <si>
    <t>4-tap TX Eq, 5-tap DFE</t>
  </si>
  <si>
    <t>ISSCC 2005 3.3</t>
  </si>
  <si>
    <t>3-tap TX Eq, Analog RX Eq, 1-tap DFE</t>
  </si>
  <si>
    <t>ISSCC 2005 3.6</t>
  </si>
  <si>
    <t>5-tap TX Eq</t>
  </si>
  <si>
    <t>Ethernet</t>
  </si>
  <si>
    <t>2-tap TX Eq</t>
  </si>
  <si>
    <t>Werker ISSCC 2004 9.4</t>
  </si>
  <si>
    <t>Yang ISSCC 2004 9.6</t>
  </si>
  <si>
    <t>0.18um</t>
  </si>
  <si>
    <t>20inch</t>
  </si>
  <si>
    <t>1-Tap DFE</t>
  </si>
  <si>
    <t>Jaussi ISSCC 2004 13.8</t>
  </si>
  <si>
    <t>17cm</t>
  </si>
  <si>
    <t>4-Tap FIR RX, 1/8 architecture</t>
  </si>
  <si>
    <t>Kim ISSCC 2004 13.9</t>
  </si>
  <si>
    <t>0.01um</t>
  </si>
  <si>
    <t>2-PAM Simultaneous Bidirectional</t>
  </si>
  <si>
    <t xml:space="preserve">Wong/Yang JSSC 2004 </t>
  </si>
  <si>
    <t>6.5m cable</t>
  </si>
  <si>
    <t>Balamurugan VLSI 2007 26.1 (Monaco @ 15Gbps)</t>
  </si>
  <si>
    <t>Balamurugan VLSI 2007 26.1 (Monaco @ 10Gbps)</t>
  </si>
  <si>
    <t>Balamurugan VLSI 2007 26.1 (Monaco @ 5Gbps)</t>
  </si>
  <si>
    <t>ISSCC 2009 10.5</t>
  </si>
  <si>
    <t xml:space="preserve"> -35.8dB at 5.15GHz</t>
  </si>
  <si>
    <t>3tap TX Eq with common gate driver &amp; shunt inductive peaking, RX 2stage peaking amp, 1tap loop unrolled DFE</t>
  </si>
  <si>
    <t>ISSCC 2009 21.1</t>
  </si>
  <si>
    <t>SFI5 (short)</t>
  </si>
  <si>
    <t>short</t>
  </si>
  <si>
    <t>No mention of equalization.  Application is most likely very short channel to optical module.</t>
  </si>
  <si>
    <t>ISSCC 2010 8.1</t>
  </si>
  <si>
    <t>45nm</t>
  </si>
  <si>
    <t>HDI top-side bridge</t>
  </si>
  <si>
    <t>ISSCC 2010 8.7</t>
  </si>
  <si>
    <t>15dB at 2.5GHz</t>
  </si>
  <si>
    <t xml:space="preserve">5-bit folding ADC-based front-end (17 comparators).  ADC is 4-way time interleaved (10GS/s) to allow for 2x-oversampled clock recovery.  2-tap TX Eq (1/2 UI Spaced, nominal deemphasis of 3.5dB).  ADC full-scale range=800mVpp. RX CTLE equalization. </t>
  </si>
  <si>
    <t>ISSCC 2010 20.3</t>
  </si>
  <si>
    <t>40nm</t>
  </si>
  <si>
    <t>RX Peaking Amp Equalization</t>
  </si>
  <si>
    <t>ISSCC 2010 20.4</t>
  </si>
  <si>
    <t>32nm</t>
  </si>
  <si>
    <t>PCB, 2 connectors</t>
  </si>
  <si>
    <t>3-tap TX, CTLE, 4-tap integrating DFE, Mueller-Muller CDR</t>
  </si>
  <si>
    <t>ISSCC 2010 20.5</t>
  </si>
  <si>
    <t>Voltage-Mode driver w/ pulsed current.  RX CTLE.  Have a symbol-rate PD.</t>
  </si>
  <si>
    <t>ISSCC 2010 20.7 @ 25Gbps</t>
  </si>
  <si>
    <t>on-package</t>
  </si>
  <si>
    <t>1mm</t>
  </si>
  <si>
    <t>Single-ended 4PAM with no equalization.  Believe they are changing to PAM-4 to reduce on-die clocking frequency.</t>
  </si>
  <si>
    <t>ISSCC 2010 20.7 @ 5Gbps</t>
  </si>
  <si>
    <t>CMOS Signaling</t>
  </si>
  <si>
    <t>package-package bridge</t>
  </si>
  <si>
    <t>8dB at 5GGHz</t>
  </si>
  <si>
    <t>&lt;2dB at 5GHz</t>
  </si>
  <si>
    <t>Single-ended 2PAM with 2-tap TX</t>
  </si>
  <si>
    <t>VLSI 5.3 2009</t>
  </si>
  <si>
    <t>PCB, no connectors</t>
  </si>
  <si>
    <t>3-tap TX, CTLE, 1-tap DFE (full-rate)</t>
  </si>
  <si>
    <t>VLSI 5.4 2009</t>
  </si>
  <si>
    <t>10dB at 6GHz</t>
  </si>
  <si>
    <t>FR4</t>
  </si>
  <si>
    <t>2-tap TX, CTLE</t>
  </si>
  <si>
    <t>VLSI 13.3 2009</t>
  </si>
  <si>
    <t>No equalization</t>
  </si>
  <si>
    <t>15dB at 8GHz</t>
  </si>
  <si>
    <t xml:space="preserve">5-tap TX, RX CTLE, </t>
  </si>
  <si>
    <t>Extremely high density.  Used I/O clustering and shared timing.  Fixed current-mode TX equalization.  No RX equalization (No input CTLE).  Integrated wake-up timer allows return to active mode in under 5ns.</t>
  </si>
  <si>
    <t>Takauchi ISSCC 2003 4.2</t>
  </si>
  <si>
    <t>0.11um</t>
  </si>
  <si>
    <t>Lee ISSCC 2003 4.4</t>
  </si>
  <si>
    <t>Casper ISSCC 2003 4.5</t>
  </si>
  <si>
    <t>microstrip &amp; striplin</t>
  </si>
  <si>
    <t>1in micro for 8G, 40in for 3.7G</t>
  </si>
  <si>
    <t>Simultaneous Bi-directional allows 8G, Unidirectional allows 6G</t>
  </si>
  <si>
    <t>Zerbe ISSCC 2003 4.6</t>
  </si>
  <si>
    <t>16" BP + 2connectors</t>
  </si>
  <si>
    <t>5-tap TX Eq, 5-tap roaming RX DFE (not 1st-post), option for 2-PAM or 4-PAM</t>
  </si>
  <si>
    <t>Xu ISSCC 2003 4.7</t>
  </si>
  <si>
    <t>Wired CDMA-Interconnect</t>
  </si>
  <si>
    <t>Yang ISSCC 2002 4.1</t>
  </si>
  <si>
    <t>Zheng ISSCC 2002 4.2</t>
  </si>
  <si>
    <t>Landman ISSCC 2002 4.3</t>
  </si>
  <si>
    <t>23" trace, 2 conn., 2"cable</t>
  </si>
  <si>
    <t>backplane</t>
  </si>
  <si>
    <t>Green/Cao ISSCC 2002 15.1 &amp; 15.2</t>
  </si>
  <si>
    <t>Tanaka ISSCC 2002 16.1</t>
  </si>
  <si>
    <t>5m AWG28 twin-axial cable</t>
  </si>
  <si>
    <t>Kim ISSCC 2002 16.3</t>
  </si>
  <si>
    <t>Ellersick ISSCC 2001 4.1</t>
  </si>
  <si>
    <t>Tanahashi ISSCC 2001 4.2</t>
  </si>
  <si>
    <t>7m AWG24 twin-axial cable and 24"PCB</t>
  </si>
  <si>
    <t>Haycock ISSCC 2001 4.3</t>
  </si>
  <si>
    <t>not sure</t>
  </si>
  <si>
    <t>PCB</t>
  </si>
  <si>
    <t>6" stripline</t>
  </si>
  <si>
    <t>Simultaneous Bi-directional w/ No Eq</t>
  </si>
  <si>
    <t>Tamura ISSCC 2001 4.4</t>
  </si>
  <si>
    <t>5m AWG28 cable</t>
  </si>
  <si>
    <t>Bi-directional w/ No Eq</t>
  </si>
  <si>
    <t>Zerbe ISSCC 2001 4.5</t>
  </si>
  <si>
    <t>4-drop bus</t>
  </si>
  <si>
    <t>2-tap TX Eq, one-tap cross-talk cancellation</t>
  </si>
  <si>
    <t>Sidiropoulos ISSCC 4.7</t>
  </si>
  <si>
    <t>Momtaz ISSCC 5.2</t>
  </si>
  <si>
    <t>No eq</t>
  </si>
  <si>
    <t>Moon ISSCC 2001 14.1</t>
  </si>
  <si>
    <t>10m 150ohm STP cable</t>
  </si>
  <si>
    <t>8-bit DAC &amp; 4-bit ADC</t>
  </si>
  <si>
    <t>Loss at Symbol</t>
  </si>
  <si>
    <t>15dB at 5GHz w/ TL</t>
  </si>
  <si>
    <t>25dB at 5.9GHz</t>
  </si>
  <si>
    <t>12.1dB at 6.25GHz</t>
  </si>
  <si>
    <t>ISSCC 2010 20.7 @ 10Gbps (Bridge)</t>
  </si>
  <si>
    <t>ISSCC 2010 20.7 @ 10Gbps (Backplane)</t>
  </si>
  <si>
    <t>18dB at 5GHz</t>
  </si>
  <si>
    <t>21.2dB at 10GHz</t>
  </si>
  <si>
    <t>Backplane (18" FR4)</t>
  </si>
  <si>
    <t xml:space="preserve">package </t>
  </si>
  <si>
    <t>VLSI 20.1 2008</t>
  </si>
  <si>
    <t>VLSI 13.3 2008</t>
  </si>
  <si>
    <t>VLSI 13.4 2008</t>
  </si>
  <si>
    <t>VLSI 20.4 2008</t>
  </si>
  <si>
    <t>80cm FR4 w/ 2conn</t>
  </si>
  <si>
    <t>4-tap TX w/ 32-step resolution</t>
  </si>
  <si>
    <t>VLSI 20.3 2008</t>
  </si>
  <si>
    <t>VLSI 2010 18.4</t>
  </si>
  <si>
    <t>40nm DRAM</t>
  </si>
  <si>
    <t>Voltage-Mode SST TX.  Hybrid 2-tap DFE, 2nd tap integrating and 1st tap direct feedback into latch</t>
  </si>
  <si>
    <t>ISSCC 2011 8.1</t>
  </si>
  <si>
    <t xml:space="preserve">65nm </t>
  </si>
  <si>
    <t>Handles both RZ and NRZ data.  Have RX CTLE</t>
  </si>
  <si>
    <t>ISSCC 2011 8.3</t>
  </si>
  <si>
    <t>Rogers</t>
  </si>
  <si>
    <t>17.5cm</t>
  </si>
  <si>
    <t>18dB at 20GHz</t>
  </si>
  <si>
    <t>5-tap TX FIR and 3-tap RX FIR</t>
  </si>
  <si>
    <t>ISSCC 2011 8.4</t>
  </si>
  <si>
    <t>3-tap TX FIR and RX linear eq and 1-tap DFE</t>
  </si>
  <si>
    <t>ISSCC 2011 8.6</t>
  </si>
  <si>
    <t>RX CTLE</t>
  </si>
  <si>
    <t>ISSCC 2011 20.1</t>
  </si>
  <si>
    <t>95in Nelco or 30in FR4 w/ 2 connectors</t>
  </si>
  <si>
    <t>3-tap TX, 2-stage CTLE, 1-tap DFE</t>
  </si>
  <si>
    <t>ISSCC 2011 20.2</t>
  </si>
  <si>
    <t>4-tap TX, CTLE, 10-tap DFE, last 4 can float from 7 to 38UI</t>
  </si>
  <si>
    <t>ISSCC 2011 20.3</t>
  </si>
  <si>
    <t>24in Xcede FR4</t>
  </si>
  <si>
    <t>24in</t>
  </si>
  <si>
    <t>3-tap TX, CTLE, 14-tap DFE w/ 2-tap speculative DFE and the remaining 12 feedback</t>
  </si>
  <si>
    <t>ISSCC 2011 20.4</t>
  </si>
  <si>
    <t>54in FR4</t>
  </si>
  <si>
    <t>4-tap TX, Active Inductor CTLE, 5-tap DFE</t>
  </si>
  <si>
    <t>ISSCC 2011 28.1</t>
  </si>
  <si>
    <t>10in FR4 and Rogers</t>
  </si>
  <si>
    <t>Bidirectional baseband + RF (23GHz)</t>
  </si>
  <si>
    <t>VLSI 2011 8.1</t>
  </si>
  <si>
    <t>45nm SOI</t>
  </si>
  <si>
    <t>0.5cm silicon carrier</t>
  </si>
  <si>
    <t>No eq for this short distance, for 6cm channel uses DFE-IIR and has 6.1pJ/bit performance</t>
  </si>
  <si>
    <t>VLSI 2011 8.2</t>
  </si>
  <si>
    <t>40nm LP</t>
  </si>
  <si>
    <t>3in FR4 ustrip</t>
  </si>
  <si>
    <t>Bidirectional, 8ns power-on, CTLE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</si>
</sst>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1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zoomScale="90" zoomScaleNormal="90" zoomScalePageLayoutView="0" workbookViewId="0" topLeftCell="A1">
      <selection activeCell="H196" sqref="A196:H246"/>
    </sheetView>
  </sheetViews>
  <sheetFormatPr defaultColWidth="9.140625" defaultRowHeight="12.75"/>
  <cols>
    <col min="1" max="1" width="45.28125" style="0" customWidth="1"/>
    <col min="2" max="2" width="16.8515625" style="0" customWidth="1"/>
    <col min="3" max="3" width="14.28125" style="0" customWidth="1"/>
    <col min="4" max="4" width="18.421875" style="0" customWidth="1"/>
    <col min="5" max="5" width="22.57421875" style="0" customWidth="1"/>
    <col min="6" max="6" width="20.140625" style="0" customWidth="1"/>
    <col min="7" max="7" width="13.28125" style="0" customWidth="1"/>
    <col min="8" max="8" width="21.00390625" style="0" customWidth="1"/>
    <col min="9" max="10" width="25.00390625" style="0" customWidth="1"/>
    <col min="11" max="11" width="17.8515625" style="0" customWidth="1"/>
    <col min="12" max="12" width="31.28125" style="0" customWidth="1"/>
  </cols>
  <sheetData>
    <row r="1" spans="1:2" ht="18">
      <c r="A1" s="1" t="s">
        <v>0</v>
      </c>
      <c r="B1" s="1"/>
    </row>
    <row r="2" spans="1:2" ht="15.75">
      <c r="A2" s="2" t="s">
        <v>1</v>
      </c>
      <c r="B2" s="2"/>
    </row>
    <row r="3" spans="1:12" ht="15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170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s="3" customFormat="1" ht="12.75">
      <c r="A4" s="3" t="s">
        <v>217</v>
      </c>
      <c r="B4" s="3">
        <v>2011</v>
      </c>
      <c r="C4" s="3">
        <v>11.5</v>
      </c>
      <c r="D4" s="3">
        <v>49.45</v>
      </c>
      <c r="E4">
        <f>D4/C4</f>
        <v>4.3</v>
      </c>
      <c r="F4" s="3">
        <v>2</v>
      </c>
      <c r="H4" s="3" t="s">
        <v>218</v>
      </c>
      <c r="I4" s="3" t="s">
        <v>219</v>
      </c>
      <c r="J4" s="3">
        <v>0.2</v>
      </c>
      <c r="K4" s="3">
        <v>2</v>
      </c>
      <c r="L4" s="3" t="s">
        <v>220</v>
      </c>
    </row>
    <row r="5" spans="1:12" s="3" customFormat="1" ht="12.75">
      <c r="A5" s="3" t="s">
        <v>221</v>
      </c>
      <c r="B5" s="3">
        <v>2011</v>
      </c>
      <c r="C5" s="3">
        <v>5.6</v>
      </c>
      <c r="D5" s="3">
        <v>13.44</v>
      </c>
      <c r="E5">
        <f>D5/C5</f>
        <v>2.4</v>
      </c>
      <c r="H5" s="3" t="s">
        <v>222</v>
      </c>
      <c r="I5" s="3" t="s">
        <v>223</v>
      </c>
      <c r="J5" s="3">
        <v>3</v>
      </c>
      <c r="L5" s="3" t="s">
        <v>224</v>
      </c>
    </row>
    <row r="6" spans="1:12" s="3" customFormat="1" ht="12.75">
      <c r="A6" s="3" t="s">
        <v>214</v>
      </c>
      <c r="B6" s="3">
        <v>2011</v>
      </c>
      <c r="C6" s="3">
        <v>8.4</v>
      </c>
      <c r="D6" s="3">
        <v>21</v>
      </c>
      <c r="E6">
        <f aca="true" t="shared" si="0" ref="E6:E16">D6/C6</f>
        <v>2.5</v>
      </c>
      <c r="G6" s="3">
        <v>0.14</v>
      </c>
      <c r="H6" s="3" t="s">
        <v>26</v>
      </c>
      <c r="I6" s="3" t="s">
        <v>215</v>
      </c>
      <c r="J6" s="3">
        <v>10</v>
      </c>
      <c r="L6" s="3" t="s">
        <v>216</v>
      </c>
    </row>
    <row r="7" spans="1:12" s="3" customFormat="1" ht="12.75">
      <c r="A7" s="3" t="s">
        <v>211</v>
      </c>
      <c r="B7" s="3">
        <v>2011</v>
      </c>
      <c r="C7" s="3">
        <v>10.3125</v>
      </c>
      <c r="D7" s="3">
        <v>87</v>
      </c>
      <c r="E7">
        <f t="shared" si="0"/>
        <v>8.436363636363636</v>
      </c>
      <c r="F7" s="3">
        <v>25</v>
      </c>
      <c r="G7" s="3">
        <v>0.27</v>
      </c>
      <c r="H7" s="3" t="s">
        <v>99</v>
      </c>
      <c r="I7" s="3" t="s">
        <v>212</v>
      </c>
      <c r="J7" s="3">
        <v>54</v>
      </c>
      <c r="K7" s="3">
        <v>25</v>
      </c>
      <c r="L7" s="3" t="s">
        <v>213</v>
      </c>
    </row>
    <row r="8" spans="1:12" s="3" customFormat="1" ht="12.75">
      <c r="A8" s="3" t="s">
        <v>207</v>
      </c>
      <c r="B8" s="3">
        <v>2011</v>
      </c>
      <c r="C8" s="3">
        <v>16</v>
      </c>
      <c r="D8" s="3">
        <v>235</v>
      </c>
      <c r="E8">
        <f t="shared" si="0"/>
        <v>14.6875</v>
      </c>
      <c r="F8" s="3">
        <v>34</v>
      </c>
      <c r="G8" s="3">
        <v>0.537</v>
      </c>
      <c r="H8" s="3" t="s">
        <v>99</v>
      </c>
      <c r="I8" s="3" t="s">
        <v>208</v>
      </c>
      <c r="J8" s="3" t="s">
        <v>209</v>
      </c>
      <c r="K8" s="3">
        <v>34</v>
      </c>
      <c r="L8" s="3" t="s">
        <v>210</v>
      </c>
    </row>
    <row r="9" spans="1:12" s="3" customFormat="1" ht="12.75">
      <c r="A9" s="3" t="s">
        <v>205</v>
      </c>
      <c r="B9" s="3">
        <v>2011</v>
      </c>
      <c r="C9" s="3">
        <v>14.025</v>
      </c>
      <c r="D9" s="3">
        <v>410</v>
      </c>
      <c r="E9">
        <f t="shared" si="0"/>
        <v>29.233511586452764</v>
      </c>
      <c r="F9" s="3">
        <v>26</v>
      </c>
      <c r="G9" s="3">
        <v>0.97</v>
      </c>
      <c r="H9" s="3" t="s">
        <v>99</v>
      </c>
      <c r="L9" s="3" t="s">
        <v>206</v>
      </c>
    </row>
    <row r="10" spans="1:12" s="3" customFormat="1" ht="12.75">
      <c r="A10" s="3" t="s">
        <v>202</v>
      </c>
      <c r="B10" s="3">
        <v>2011</v>
      </c>
      <c r="C10" s="3">
        <v>12.5</v>
      </c>
      <c r="D10" s="3">
        <v>348</v>
      </c>
      <c r="E10">
        <f t="shared" si="0"/>
        <v>27.84</v>
      </c>
      <c r="F10" s="3">
        <v>34.9</v>
      </c>
      <c r="G10" s="3">
        <v>0.42</v>
      </c>
      <c r="H10" s="3" t="s">
        <v>14</v>
      </c>
      <c r="I10" s="3" t="s">
        <v>203</v>
      </c>
      <c r="K10" s="3">
        <v>34.9</v>
      </c>
      <c r="L10" s="3" t="s">
        <v>204</v>
      </c>
    </row>
    <row r="11" spans="1:12" s="3" customFormat="1" ht="12.75">
      <c r="A11" s="3" t="s">
        <v>200</v>
      </c>
      <c r="B11" s="3">
        <v>2011</v>
      </c>
      <c r="C11" s="3">
        <v>4</v>
      </c>
      <c r="D11" s="3">
        <v>7.2</v>
      </c>
      <c r="E11">
        <f t="shared" si="0"/>
        <v>1.8</v>
      </c>
      <c r="H11" s="3" t="s">
        <v>14</v>
      </c>
      <c r="L11" s="3" t="s">
        <v>201</v>
      </c>
    </row>
    <row r="12" spans="1:12" s="3" customFormat="1" ht="12.75">
      <c r="A12" s="3" t="s">
        <v>198</v>
      </c>
      <c r="B12" s="3">
        <v>2011</v>
      </c>
      <c r="C12" s="3">
        <v>25</v>
      </c>
      <c r="D12" s="3">
        <v>349.5</v>
      </c>
      <c r="E12">
        <f t="shared" si="0"/>
        <v>13.98</v>
      </c>
      <c r="G12" s="3">
        <v>5.83</v>
      </c>
      <c r="H12" s="3" t="s">
        <v>26</v>
      </c>
      <c r="L12" s="3" t="s">
        <v>199</v>
      </c>
    </row>
    <row r="13" spans="1:12" s="3" customFormat="1" ht="12.75">
      <c r="A13" s="3" t="s">
        <v>193</v>
      </c>
      <c r="B13" s="3">
        <v>2011</v>
      </c>
      <c r="C13" s="3">
        <v>40</v>
      </c>
      <c r="D13" s="3">
        <v>457</v>
      </c>
      <c r="E13">
        <f t="shared" si="0"/>
        <v>11.425</v>
      </c>
      <c r="F13" s="3">
        <v>18</v>
      </c>
      <c r="G13" s="3">
        <v>1.29</v>
      </c>
      <c r="H13" s="3" t="s">
        <v>26</v>
      </c>
      <c r="I13" s="3" t="s">
        <v>194</v>
      </c>
      <c r="J13" s="3" t="s">
        <v>195</v>
      </c>
      <c r="K13" s="3" t="s">
        <v>196</v>
      </c>
      <c r="L13" s="3" t="s">
        <v>197</v>
      </c>
    </row>
    <row r="14" spans="1:12" s="3" customFormat="1" ht="12.75">
      <c r="A14" s="3" t="s">
        <v>190</v>
      </c>
      <c r="B14" s="3">
        <v>2011</v>
      </c>
      <c r="C14" s="3">
        <v>11.3</v>
      </c>
      <c r="D14" s="3">
        <v>214</v>
      </c>
      <c r="E14">
        <f t="shared" si="0"/>
        <v>18.938053097345133</v>
      </c>
      <c r="G14" s="3">
        <v>1.44</v>
      </c>
      <c r="H14" s="3" t="s">
        <v>191</v>
      </c>
      <c r="L14" s="3" t="s">
        <v>192</v>
      </c>
    </row>
    <row r="15" spans="1:12" s="3" customFormat="1" ht="12.75">
      <c r="A15" s="3" t="s">
        <v>187</v>
      </c>
      <c r="B15" s="3">
        <v>2010</v>
      </c>
      <c r="C15" s="3">
        <v>7</v>
      </c>
      <c r="D15" s="3">
        <v>27.58</v>
      </c>
      <c r="E15">
        <f t="shared" si="0"/>
        <v>3.94</v>
      </c>
      <c r="H15" s="3" t="s">
        <v>188</v>
      </c>
      <c r="L15" s="3" t="s">
        <v>189</v>
      </c>
    </row>
    <row r="16" spans="1:12" s="3" customFormat="1" ht="12.75">
      <c r="A16" s="3" t="s">
        <v>92</v>
      </c>
      <c r="B16" s="3">
        <v>2010</v>
      </c>
      <c r="C16" s="3">
        <v>10</v>
      </c>
      <c r="D16" s="3">
        <v>14</v>
      </c>
      <c r="E16">
        <f t="shared" si="0"/>
        <v>1.4</v>
      </c>
      <c r="F16" s="3">
        <v>15</v>
      </c>
      <c r="G16" s="3">
        <v>0.07</v>
      </c>
      <c r="H16" s="3" t="s">
        <v>93</v>
      </c>
      <c r="I16" s="3" t="s">
        <v>94</v>
      </c>
      <c r="J16" s="3">
        <v>2</v>
      </c>
      <c r="K16" s="3" t="s">
        <v>171</v>
      </c>
      <c r="L16" s="3" t="s">
        <v>128</v>
      </c>
    </row>
    <row r="17" spans="2:10" s="3" customFormat="1" ht="12.75">
      <c r="B17" s="3">
        <v>2010</v>
      </c>
      <c r="E17">
        <v>1.51</v>
      </c>
      <c r="F17" s="3">
        <v>19</v>
      </c>
      <c r="J17" s="3">
        <v>5</v>
      </c>
    </row>
    <row r="18" spans="1:12" s="3" customFormat="1" ht="12.75">
      <c r="A18" s="3" t="s">
        <v>95</v>
      </c>
      <c r="B18" s="3">
        <v>2010</v>
      </c>
      <c r="C18" s="3">
        <v>5</v>
      </c>
      <c r="D18" s="3">
        <v>280</v>
      </c>
      <c r="E18">
        <f aca="true" t="shared" si="1" ref="E18:E28">D18/C18</f>
        <v>56</v>
      </c>
      <c r="F18" s="3">
        <v>15</v>
      </c>
      <c r="G18" s="3">
        <v>1</v>
      </c>
      <c r="H18" s="3" t="s">
        <v>26</v>
      </c>
      <c r="I18" s="3" t="s">
        <v>56</v>
      </c>
      <c r="K18" s="3" t="s">
        <v>96</v>
      </c>
      <c r="L18" s="3" t="s">
        <v>97</v>
      </c>
    </row>
    <row r="19" spans="1:12" s="3" customFormat="1" ht="12.75">
      <c r="A19" s="3" t="s">
        <v>98</v>
      </c>
      <c r="B19" s="3">
        <v>2010</v>
      </c>
      <c r="C19" s="3">
        <v>5.184</v>
      </c>
      <c r="D19" s="3">
        <v>12.4</v>
      </c>
      <c r="E19">
        <f t="shared" si="1"/>
        <v>2.3919753086419755</v>
      </c>
      <c r="G19" s="3">
        <v>0.576</v>
      </c>
      <c r="H19" s="3" t="s">
        <v>99</v>
      </c>
      <c r="L19" s="3" t="s">
        <v>100</v>
      </c>
    </row>
    <row r="20" spans="1:12" s="3" customFormat="1" ht="12.75">
      <c r="A20" s="3" t="s">
        <v>101</v>
      </c>
      <c r="B20" s="3">
        <v>2010</v>
      </c>
      <c r="C20" s="3">
        <v>11.8</v>
      </c>
      <c r="D20" s="3">
        <v>78</v>
      </c>
      <c r="E20">
        <f t="shared" si="1"/>
        <v>6.610169491525423</v>
      </c>
      <c r="F20" s="3">
        <v>25</v>
      </c>
      <c r="G20" s="3">
        <v>0.155</v>
      </c>
      <c r="H20" s="3" t="s">
        <v>102</v>
      </c>
      <c r="I20" s="3" t="s">
        <v>103</v>
      </c>
      <c r="J20" s="3">
        <v>14</v>
      </c>
      <c r="K20" s="3" t="s">
        <v>172</v>
      </c>
      <c r="L20" s="3" t="s">
        <v>104</v>
      </c>
    </row>
    <row r="21" spans="1:12" s="3" customFormat="1" ht="12.75">
      <c r="A21" s="3" t="s">
        <v>105</v>
      </c>
      <c r="B21" s="3">
        <v>2010</v>
      </c>
      <c r="C21" s="3">
        <v>12.5</v>
      </c>
      <c r="D21" s="3">
        <v>12.3</v>
      </c>
      <c r="E21">
        <f t="shared" si="1"/>
        <v>0.9840000000000001</v>
      </c>
      <c r="F21" s="3">
        <v>12.1</v>
      </c>
      <c r="G21" s="3">
        <v>0.48</v>
      </c>
      <c r="H21" s="3" t="s">
        <v>26</v>
      </c>
      <c r="K21" s="3" t="s">
        <v>173</v>
      </c>
      <c r="L21" s="3" t="s">
        <v>106</v>
      </c>
    </row>
    <row r="22" spans="1:12" s="3" customFormat="1" ht="12.75">
      <c r="A22" s="3" t="s">
        <v>107</v>
      </c>
      <c r="B22" s="3">
        <v>2010</v>
      </c>
      <c r="C22" s="3">
        <v>25</v>
      </c>
      <c r="D22" s="3">
        <v>65</v>
      </c>
      <c r="E22">
        <f t="shared" si="1"/>
        <v>2.6</v>
      </c>
      <c r="H22" s="3" t="s">
        <v>93</v>
      </c>
      <c r="I22" s="3" t="s">
        <v>108</v>
      </c>
      <c r="J22" s="3" t="s">
        <v>109</v>
      </c>
      <c r="K22" s="3" t="s">
        <v>115</v>
      </c>
      <c r="L22" s="3" t="s">
        <v>110</v>
      </c>
    </row>
    <row r="23" spans="1:12" s="3" customFormat="1" ht="12.75">
      <c r="A23" s="3" t="s">
        <v>174</v>
      </c>
      <c r="B23" s="3">
        <v>2010</v>
      </c>
      <c r="C23" s="3">
        <v>10</v>
      </c>
      <c r="D23" s="3">
        <v>17</v>
      </c>
      <c r="E23">
        <f t="shared" si="1"/>
        <v>1.7</v>
      </c>
      <c r="F23" s="3">
        <v>8</v>
      </c>
      <c r="H23" s="3" t="s">
        <v>93</v>
      </c>
      <c r="I23" s="3" t="s">
        <v>113</v>
      </c>
      <c r="J23" s="3">
        <v>2</v>
      </c>
      <c r="K23" s="3" t="s">
        <v>114</v>
      </c>
      <c r="L23" s="3" t="s">
        <v>116</v>
      </c>
    </row>
    <row r="24" spans="1:11" s="3" customFormat="1" ht="12.75">
      <c r="A24" s="3" t="s">
        <v>175</v>
      </c>
      <c r="B24" s="3">
        <v>2010</v>
      </c>
      <c r="C24" s="3">
        <v>10</v>
      </c>
      <c r="D24" s="3">
        <v>38</v>
      </c>
      <c r="E24">
        <f t="shared" si="1"/>
        <v>3.8</v>
      </c>
      <c r="F24" s="3">
        <v>18</v>
      </c>
      <c r="I24" s="3" t="s">
        <v>15</v>
      </c>
      <c r="J24" s="3">
        <v>17</v>
      </c>
      <c r="K24" s="3" t="s">
        <v>176</v>
      </c>
    </row>
    <row r="25" spans="1:12" s="3" customFormat="1" ht="12.75">
      <c r="A25" s="3" t="s">
        <v>111</v>
      </c>
      <c r="B25" s="3">
        <v>2010</v>
      </c>
      <c r="C25" s="3">
        <v>5</v>
      </c>
      <c r="D25" s="3">
        <v>8</v>
      </c>
      <c r="E25">
        <f t="shared" si="1"/>
        <v>1.6</v>
      </c>
      <c r="H25" s="3" t="s">
        <v>93</v>
      </c>
      <c r="I25" s="3" t="s">
        <v>108</v>
      </c>
      <c r="J25" s="3" t="s">
        <v>109</v>
      </c>
      <c r="K25" s="3" t="s">
        <v>115</v>
      </c>
      <c r="L25" s="3" t="s">
        <v>112</v>
      </c>
    </row>
    <row r="26" spans="1:12" s="3" customFormat="1" ht="12.75">
      <c r="A26" s="3" t="s">
        <v>117</v>
      </c>
      <c r="B26" s="3">
        <v>2009</v>
      </c>
      <c r="C26" s="3">
        <v>21</v>
      </c>
      <c r="D26" s="3">
        <v>87</v>
      </c>
      <c r="E26">
        <f t="shared" si="1"/>
        <v>4.142857142857143</v>
      </c>
      <c r="F26" s="3">
        <v>21.2</v>
      </c>
      <c r="G26" s="3">
        <v>0.07</v>
      </c>
      <c r="H26" s="3" t="s">
        <v>26</v>
      </c>
      <c r="I26" s="3" t="s">
        <v>118</v>
      </c>
      <c r="J26" s="3">
        <v>16</v>
      </c>
      <c r="K26" s="3" t="s">
        <v>177</v>
      </c>
      <c r="L26" s="3" t="s">
        <v>119</v>
      </c>
    </row>
    <row r="27" spans="1:12" s="3" customFormat="1" ht="12.75">
      <c r="A27" s="3" t="s">
        <v>120</v>
      </c>
      <c r="B27" s="3">
        <v>2009</v>
      </c>
      <c r="C27" s="3">
        <v>12</v>
      </c>
      <c r="D27" s="3">
        <v>37.8</v>
      </c>
      <c r="E27">
        <f t="shared" si="1"/>
        <v>3.15</v>
      </c>
      <c r="F27" s="3">
        <v>10</v>
      </c>
      <c r="H27" s="3" t="s">
        <v>102</v>
      </c>
      <c r="I27" s="3" t="s">
        <v>122</v>
      </c>
      <c r="J27" s="3">
        <v>6</v>
      </c>
      <c r="K27" s="3" t="s">
        <v>121</v>
      </c>
      <c r="L27" s="3" t="s">
        <v>123</v>
      </c>
    </row>
    <row r="28" spans="1:12" s="3" customFormat="1" ht="12.75">
      <c r="A28" s="3" t="s">
        <v>124</v>
      </c>
      <c r="B28" s="3">
        <v>2009</v>
      </c>
      <c r="C28" s="3">
        <v>4.3</v>
      </c>
      <c r="D28" s="3">
        <v>11.6</v>
      </c>
      <c r="E28">
        <f t="shared" si="1"/>
        <v>2.697674418604651</v>
      </c>
      <c r="G28" s="3">
        <v>0.91</v>
      </c>
      <c r="H28" s="3" t="s">
        <v>99</v>
      </c>
      <c r="L28" s="3" t="s">
        <v>125</v>
      </c>
    </row>
    <row r="29" spans="1:12" s="3" customFormat="1" ht="12.75">
      <c r="A29" s="3" t="s">
        <v>85</v>
      </c>
      <c r="B29" s="3">
        <v>2009</v>
      </c>
      <c r="C29" s="3">
        <v>10.3</v>
      </c>
      <c r="D29" s="3">
        <v>260</v>
      </c>
      <c r="E29">
        <f aca="true" t="shared" si="2" ref="E29:E47">D29/C29</f>
        <v>25.24271844660194</v>
      </c>
      <c r="F29" s="3">
        <v>35.8</v>
      </c>
      <c r="G29" s="3">
        <v>0.758</v>
      </c>
      <c r="H29" s="3" t="s">
        <v>14</v>
      </c>
      <c r="I29" s="3" t="s">
        <v>15</v>
      </c>
      <c r="J29" s="3">
        <v>30</v>
      </c>
      <c r="K29" s="3" t="s">
        <v>86</v>
      </c>
      <c r="L29" s="3" t="s">
        <v>87</v>
      </c>
    </row>
    <row r="30" spans="1:12" s="3" customFormat="1" ht="12.75">
      <c r="A30" s="3" t="s">
        <v>88</v>
      </c>
      <c r="B30" s="3">
        <v>2009</v>
      </c>
      <c r="C30" s="3">
        <v>40</v>
      </c>
      <c r="D30" s="3">
        <v>5600</v>
      </c>
      <c r="E30">
        <f>D30/C30</f>
        <v>140</v>
      </c>
      <c r="G30" s="3">
        <v>50.96</v>
      </c>
      <c r="H30" s="3" t="s">
        <v>26</v>
      </c>
      <c r="I30" s="3" t="s">
        <v>89</v>
      </c>
      <c r="J30" s="3" t="s">
        <v>90</v>
      </c>
      <c r="L30" s="3" t="s">
        <v>91</v>
      </c>
    </row>
    <row r="31" spans="1:12" s="3" customFormat="1" ht="12.75">
      <c r="A31" s="3" t="s">
        <v>183</v>
      </c>
      <c r="B31" s="3">
        <v>2008</v>
      </c>
      <c r="C31" s="3">
        <v>8</v>
      </c>
      <c r="D31" s="3">
        <v>160</v>
      </c>
      <c r="E31">
        <f>D31/C31</f>
        <v>20</v>
      </c>
      <c r="G31" s="3">
        <v>0.48</v>
      </c>
      <c r="H31" s="3" t="s">
        <v>14</v>
      </c>
      <c r="I31" s="3" t="s">
        <v>184</v>
      </c>
      <c r="J31" s="3">
        <v>31.5</v>
      </c>
      <c r="L31" s="3" t="s">
        <v>185</v>
      </c>
    </row>
    <row r="32" spans="1:12" s="3" customFormat="1" ht="12.75">
      <c r="A32" s="3" t="s">
        <v>186</v>
      </c>
      <c r="B32" s="3">
        <v>2008</v>
      </c>
      <c r="C32" s="3">
        <v>2.67</v>
      </c>
      <c r="D32" s="3">
        <v>48.06</v>
      </c>
      <c r="E32">
        <f>D32/C32</f>
        <v>18</v>
      </c>
      <c r="G32" s="3">
        <v>0.163</v>
      </c>
      <c r="H32" s="3" t="s">
        <v>26</v>
      </c>
      <c r="J32" s="3">
        <v>36</v>
      </c>
      <c r="L32" s="3" t="s">
        <v>58</v>
      </c>
    </row>
    <row r="33" spans="1:12" s="3" customFormat="1" ht="12.75">
      <c r="A33" s="3" t="s">
        <v>180</v>
      </c>
      <c r="B33" s="3">
        <v>2008</v>
      </c>
      <c r="C33" s="3">
        <v>40</v>
      </c>
      <c r="D33" s="3">
        <v>3600</v>
      </c>
      <c r="E33">
        <f>D33/C33</f>
        <v>90</v>
      </c>
      <c r="G33" s="3">
        <v>4.93</v>
      </c>
      <c r="H33" s="3" t="s">
        <v>42</v>
      </c>
      <c r="I33" s="3" t="s">
        <v>179</v>
      </c>
      <c r="J33" s="3" t="s">
        <v>90</v>
      </c>
      <c r="L33" s="3" t="s">
        <v>58</v>
      </c>
    </row>
    <row r="34" spans="1:12" s="3" customFormat="1" ht="12.75">
      <c r="A34" s="3" t="s">
        <v>182</v>
      </c>
      <c r="B34" s="3">
        <v>2008</v>
      </c>
      <c r="C34" s="3">
        <v>16</v>
      </c>
      <c r="D34" s="3">
        <v>128</v>
      </c>
      <c r="E34">
        <f>D34/C34</f>
        <v>8</v>
      </c>
      <c r="F34" s="3">
        <v>15</v>
      </c>
      <c r="G34" s="3">
        <v>0.22</v>
      </c>
      <c r="H34" s="3" t="s">
        <v>26</v>
      </c>
      <c r="I34" s="3" t="s">
        <v>122</v>
      </c>
      <c r="K34" s="3" t="s">
        <v>126</v>
      </c>
      <c r="L34" s="3" t="s">
        <v>58</v>
      </c>
    </row>
    <row r="35" spans="1:12" s="3" customFormat="1" ht="12.75">
      <c r="A35" s="3" t="s">
        <v>181</v>
      </c>
      <c r="B35" s="3">
        <v>2008</v>
      </c>
      <c r="C35" s="3">
        <v>16</v>
      </c>
      <c r="D35" s="3">
        <v>208</v>
      </c>
      <c r="E35">
        <f t="shared" si="2"/>
        <v>13</v>
      </c>
      <c r="F35" s="3">
        <v>15</v>
      </c>
      <c r="G35" s="3">
        <v>0.432</v>
      </c>
      <c r="H35" s="3" t="s">
        <v>26</v>
      </c>
      <c r="I35" s="3" t="s">
        <v>122</v>
      </c>
      <c r="J35" s="3">
        <v>3</v>
      </c>
      <c r="K35" s="3" t="s">
        <v>126</v>
      </c>
      <c r="L35" s="3" t="s">
        <v>127</v>
      </c>
    </row>
    <row r="36" spans="1:12" s="3" customFormat="1" ht="12.75">
      <c r="A36" s="3" t="s">
        <v>13</v>
      </c>
      <c r="B36" s="3">
        <v>2008</v>
      </c>
      <c r="C36" s="3">
        <v>8</v>
      </c>
      <c r="D36" s="3">
        <v>232</v>
      </c>
      <c r="E36">
        <f t="shared" si="2"/>
        <v>29</v>
      </c>
      <c r="F36" s="3">
        <v>36.8</v>
      </c>
      <c r="G36" s="3">
        <v>0.286</v>
      </c>
      <c r="H36" s="3" t="s">
        <v>14</v>
      </c>
      <c r="I36" s="3" t="s">
        <v>15</v>
      </c>
      <c r="J36" s="3" t="s">
        <v>16</v>
      </c>
      <c r="K36" s="3" t="s">
        <v>17</v>
      </c>
      <c r="L36" s="3" t="s">
        <v>18</v>
      </c>
    </row>
    <row r="37" spans="1:12" s="3" customFormat="1" ht="12.75">
      <c r="A37" s="3" t="s">
        <v>19</v>
      </c>
      <c r="B37" s="3">
        <v>2008</v>
      </c>
      <c r="C37" s="3">
        <v>20</v>
      </c>
      <c r="D37" s="3">
        <v>195</v>
      </c>
      <c r="E37">
        <f t="shared" si="2"/>
        <v>9.75</v>
      </c>
      <c r="G37" s="3">
        <v>0.323</v>
      </c>
      <c r="H37" s="3" t="s">
        <v>14</v>
      </c>
      <c r="I37" s="3" t="s">
        <v>20</v>
      </c>
      <c r="J37" s="3" t="s">
        <v>21</v>
      </c>
      <c r="L37" s="3" t="s">
        <v>22</v>
      </c>
    </row>
    <row r="38" spans="1:12" s="3" customFormat="1" ht="12.75">
      <c r="A38" s="3" t="s">
        <v>23</v>
      </c>
      <c r="B38" s="3">
        <v>2008</v>
      </c>
      <c r="C38" s="3">
        <v>4.8</v>
      </c>
      <c r="D38" s="3">
        <v>72</v>
      </c>
      <c r="E38">
        <f t="shared" si="2"/>
        <v>15</v>
      </c>
      <c r="H38" s="3" t="s">
        <v>14</v>
      </c>
      <c r="I38" s="3" t="s">
        <v>24</v>
      </c>
      <c r="L38" s="3" t="s">
        <v>25</v>
      </c>
    </row>
    <row r="39" spans="1:12" s="3" customFormat="1" ht="12.75">
      <c r="A39" s="3" t="s">
        <v>82</v>
      </c>
      <c r="B39" s="3">
        <v>2007</v>
      </c>
      <c r="C39" s="3">
        <v>15</v>
      </c>
      <c r="D39" s="3">
        <v>75</v>
      </c>
      <c r="E39">
        <f t="shared" si="2"/>
        <v>5</v>
      </c>
      <c r="F39" s="3">
        <v>12</v>
      </c>
      <c r="G39" s="3">
        <v>0.088</v>
      </c>
      <c r="H39" s="3" t="s">
        <v>26</v>
      </c>
      <c r="I39" s="3" t="s">
        <v>27</v>
      </c>
      <c r="J39" s="3">
        <v>8</v>
      </c>
      <c r="L39" s="3" t="s">
        <v>28</v>
      </c>
    </row>
    <row r="40" spans="2:10" s="3" customFormat="1" ht="12.75">
      <c r="B40" s="3">
        <v>2007</v>
      </c>
      <c r="C40" s="3">
        <v>15</v>
      </c>
      <c r="D40" s="3">
        <v>97.5</v>
      </c>
      <c r="E40">
        <f t="shared" si="2"/>
        <v>6.5</v>
      </c>
      <c r="F40" s="3">
        <v>25</v>
      </c>
      <c r="I40" s="3" t="s">
        <v>178</v>
      </c>
      <c r="J40" s="3">
        <v>18</v>
      </c>
    </row>
    <row r="41" spans="1:12" s="3" customFormat="1" ht="12.75">
      <c r="A41" s="3" t="s">
        <v>83</v>
      </c>
      <c r="B41" s="3">
        <v>2007</v>
      </c>
      <c r="C41" s="3">
        <v>10</v>
      </c>
      <c r="D41" s="3">
        <v>36</v>
      </c>
      <c r="E41">
        <f>D41/C41</f>
        <v>3.6</v>
      </c>
      <c r="F41" s="3">
        <v>6</v>
      </c>
      <c r="G41" s="3">
        <v>0.088</v>
      </c>
      <c r="H41" s="3" t="s">
        <v>26</v>
      </c>
      <c r="I41" s="3" t="s">
        <v>27</v>
      </c>
      <c r="J41" s="3">
        <v>8</v>
      </c>
      <c r="L41" s="3" t="s">
        <v>28</v>
      </c>
    </row>
    <row r="42" spans="2:10" s="3" customFormat="1" ht="12.75">
      <c r="B42" s="3">
        <v>2007</v>
      </c>
      <c r="C42" s="3">
        <v>10</v>
      </c>
      <c r="D42" s="3">
        <v>41</v>
      </c>
      <c r="E42">
        <f>D42/C42</f>
        <v>4.1</v>
      </c>
      <c r="F42" s="3">
        <v>16</v>
      </c>
      <c r="I42" s="3" t="s">
        <v>178</v>
      </c>
      <c r="J42" s="3">
        <v>18</v>
      </c>
    </row>
    <row r="43" spans="1:12" s="3" customFormat="1" ht="12.75">
      <c r="A43" s="3" t="s">
        <v>84</v>
      </c>
      <c r="B43" s="3">
        <v>2007</v>
      </c>
      <c r="C43" s="3">
        <v>5</v>
      </c>
      <c r="D43" s="3">
        <v>13.5</v>
      </c>
      <c r="E43">
        <f>D43/C43</f>
        <v>2.7</v>
      </c>
      <c r="F43" s="3">
        <v>4</v>
      </c>
      <c r="G43" s="3">
        <v>0.088</v>
      </c>
      <c r="H43" s="3" t="s">
        <v>26</v>
      </c>
      <c r="I43" s="3" t="s">
        <v>27</v>
      </c>
      <c r="J43" s="3">
        <v>8</v>
      </c>
      <c r="L43" s="3" t="s">
        <v>28</v>
      </c>
    </row>
    <row r="44" spans="2:10" s="3" customFormat="1" ht="12.75">
      <c r="B44" s="3">
        <v>2007</v>
      </c>
      <c r="C44" s="3">
        <v>5</v>
      </c>
      <c r="D44" s="3">
        <v>18</v>
      </c>
      <c r="E44">
        <f>D44/C44</f>
        <v>3.6</v>
      </c>
      <c r="F44" s="3">
        <v>10</v>
      </c>
      <c r="I44" s="3" t="s">
        <v>178</v>
      </c>
      <c r="J44" s="3">
        <v>18</v>
      </c>
    </row>
    <row r="45" spans="1:12" s="3" customFormat="1" ht="12.75">
      <c r="A45" s="3" t="s">
        <v>29</v>
      </c>
      <c r="B45" s="3">
        <v>2007</v>
      </c>
      <c r="C45" s="3">
        <v>12.5</v>
      </c>
      <c r="D45" s="3">
        <v>330</v>
      </c>
      <c r="E45">
        <f t="shared" si="2"/>
        <v>26.4</v>
      </c>
      <c r="F45" s="3">
        <v>24</v>
      </c>
      <c r="G45" s="3">
        <v>0.45</v>
      </c>
      <c r="H45" s="3" t="s">
        <v>26</v>
      </c>
      <c r="I45" s="3" t="s">
        <v>30</v>
      </c>
      <c r="J45" s="3">
        <v>12.7</v>
      </c>
      <c r="L45" s="3" t="s">
        <v>31</v>
      </c>
    </row>
    <row r="46" spans="1:12" s="3" customFormat="1" ht="12.75">
      <c r="A46" s="3" t="s">
        <v>32</v>
      </c>
      <c r="B46" s="3">
        <v>2007</v>
      </c>
      <c r="C46" s="3">
        <v>10.8</v>
      </c>
      <c r="D46" s="3">
        <v>250</v>
      </c>
      <c r="E46">
        <f t="shared" si="2"/>
        <v>23.148148148148145</v>
      </c>
      <c r="H46" s="3" t="s">
        <v>14</v>
      </c>
      <c r="L46" s="3" t="s">
        <v>33</v>
      </c>
    </row>
    <row r="47" spans="1:12" s="3" customFormat="1" ht="12.75">
      <c r="A47" s="3" t="s">
        <v>34</v>
      </c>
      <c r="B47" s="3">
        <v>2007</v>
      </c>
      <c r="C47" s="3">
        <v>6.25</v>
      </c>
      <c r="D47" s="3">
        <v>13.8</v>
      </c>
      <c r="E47">
        <f t="shared" si="2"/>
        <v>2.208</v>
      </c>
      <c r="F47" s="3">
        <v>15</v>
      </c>
      <c r="G47" s="3">
        <v>0.307</v>
      </c>
      <c r="H47" s="3" t="s">
        <v>14</v>
      </c>
      <c r="I47" s="3" t="s">
        <v>24</v>
      </c>
      <c r="J47" s="3">
        <v>9</v>
      </c>
      <c r="L47" s="3" t="s">
        <v>35</v>
      </c>
    </row>
    <row r="48" spans="1:12" s="3" customFormat="1" ht="12.75">
      <c r="A48" s="3" t="s">
        <v>36</v>
      </c>
      <c r="B48" s="3">
        <v>2007</v>
      </c>
      <c r="C48" s="3">
        <v>10.3</v>
      </c>
      <c r="G48" s="3">
        <v>3.52</v>
      </c>
      <c r="H48" s="3" t="s">
        <v>14</v>
      </c>
      <c r="J48" s="3" t="s">
        <v>37</v>
      </c>
      <c r="L48" s="3" t="s">
        <v>38</v>
      </c>
    </row>
    <row r="49" spans="1:12" ht="12.75">
      <c r="A49" t="s">
        <v>39</v>
      </c>
      <c r="B49" s="3">
        <v>2006</v>
      </c>
      <c r="C49">
        <v>10</v>
      </c>
      <c r="D49">
        <v>300</v>
      </c>
      <c r="E49">
        <f>D49/C49</f>
        <v>30</v>
      </c>
      <c r="F49" s="3">
        <v>33</v>
      </c>
      <c r="H49" t="s">
        <v>14</v>
      </c>
      <c r="I49" t="s">
        <v>15</v>
      </c>
      <c r="J49" s="3">
        <v>20</v>
      </c>
      <c r="K49" s="3"/>
      <c r="L49" t="s">
        <v>40</v>
      </c>
    </row>
    <row r="50" spans="1:12" ht="12.75">
      <c r="A50" t="s">
        <v>41</v>
      </c>
      <c r="B50" s="3">
        <v>2006</v>
      </c>
      <c r="C50">
        <v>3.6</v>
      </c>
      <c r="D50">
        <v>182</v>
      </c>
      <c r="E50">
        <f>D50/C50</f>
        <v>50.55555555555556</v>
      </c>
      <c r="F50" s="3">
        <v>25</v>
      </c>
      <c r="H50" t="s">
        <v>42</v>
      </c>
      <c r="J50" s="3">
        <v>120</v>
      </c>
      <c r="K50" s="3"/>
      <c r="L50" t="s">
        <v>43</v>
      </c>
    </row>
    <row r="51" spans="1:12" ht="12.75">
      <c r="A51" t="s">
        <v>44</v>
      </c>
      <c r="B51" s="3">
        <v>2006</v>
      </c>
      <c r="C51">
        <v>6</v>
      </c>
      <c r="D51">
        <f>386/4</f>
        <v>96.5</v>
      </c>
      <c r="E51">
        <f>D51/C51</f>
        <v>16.083333333333332</v>
      </c>
      <c r="F51" s="3">
        <v>16.2</v>
      </c>
      <c r="G51">
        <v>0.57</v>
      </c>
      <c r="H51" t="s">
        <v>42</v>
      </c>
      <c r="I51" t="s">
        <v>15</v>
      </c>
      <c r="J51" t="s">
        <v>45</v>
      </c>
      <c r="L51" t="s">
        <v>46</v>
      </c>
    </row>
    <row r="52" spans="1:12" ht="12.75">
      <c r="A52" t="s">
        <v>47</v>
      </c>
      <c r="B52" s="3">
        <v>2006</v>
      </c>
      <c r="C52">
        <v>9.6</v>
      </c>
      <c r="D52">
        <v>100</v>
      </c>
      <c r="E52">
        <f aca="true" t="shared" si="3" ref="E52:E80">D52/C52</f>
        <v>10.416666666666668</v>
      </c>
      <c r="I52" t="s">
        <v>24</v>
      </c>
      <c r="L52" t="s">
        <v>48</v>
      </c>
    </row>
    <row r="53" spans="1:12" ht="12.75">
      <c r="A53" t="s">
        <v>49</v>
      </c>
      <c r="B53" s="3">
        <v>2006</v>
      </c>
      <c r="C53">
        <v>20</v>
      </c>
      <c r="D53">
        <v>237</v>
      </c>
      <c r="E53">
        <f t="shared" si="3"/>
        <v>11.85</v>
      </c>
      <c r="F53">
        <v>16</v>
      </c>
      <c r="G53">
        <v>0.16</v>
      </c>
      <c r="H53" t="s">
        <v>14</v>
      </c>
      <c r="I53" t="s">
        <v>15</v>
      </c>
      <c r="J53">
        <v>7</v>
      </c>
      <c r="L53" t="s">
        <v>50</v>
      </c>
    </row>
    <row r="54" spans="1:12" ht="12.75">
      <c r="A54" t="s">
        <v>51</v>
      </c>
      <c r="B54" s="3">
        <v>2006</v>
      </c>
      <c r="C54">
        <v>11.1</v>
      </c>
      <c r="D54">
        <v>793</v>
      </c>
      <c r="E54">
        <f t="shared" si="3"/>
        <v>71.44144144144144</v>
      </c>
      <c r="G54">
        <v>8</v>
      </c>
      <c r="H54" t="s">
        <v>42</v>
      </c>
      <c r="J54">
        <v>9.25</v>
      </c>
      <c r="L54" t="s">
        <v>52</v>
      </c>
    </row>
    <row r="55" spans="1:12" ht="12.75">
      <c r="A55" t="s">
        <v>53</v>
      </c>
      <c r="B55" s="3">
        <v>2006</v>
      </c>
      <c r="C55">
        <v>20</v>
      </c>
      <c r="D55">
        <v>318</v>
      </c>
      <c r="E55">
        <f t="shared" si="3"/>
        <v>15.9</v>
      </c>
      <c r="G55">
        <v>0.56</v>
      </c>
      <c r="H55" t="s">
        <v>14</v>
      </c>
      <c r="I55" t="s">
        <v>15</v>
      </c>
      <c r="J55">
        <v>2</v>
      </c>
      <c r="L55" t="s">
        <v>54</v>
      </c>
    </row>
    <row r="56" spans="1:12" ht="12.75">
      <c r="A56" t="s">
        <v>55</v>
      </c>
      <c r="B56" s="3">
        <v>2005</v>
      </c>
      <c r="C56">
        <v>2.5</v>
      </c>
      <c r="D56">
        <v>23</v>
      </c>
      <c r="E56">
        <f t="shared" si="3"/>
        <v>9.2</v>
      </c>
      <c r="F56">
        <v>10</v>
      </c>
      <c r="G56">
        <v>0.45</v>
      </c>
      <c r="H56" t="s">
        <v>14</v>
      </c>
      <c r="I56" t="s">
        <v>56</v>
      </c>
      <c r="K56" t="s">
        <v>57</v>
      </c>
      <c r="L56" t="s">
        <v>58</v>
      </c>
    </row>
    <row r="57" spans="1:12" ht="12.75">
      <c r="A57" t="s">
        <v>59</v>
      </c>
      <c r="B57" s="3">
        <v>2005</v>
      </c>
      <c r="C57">
        <v>5</v>
      </c>
      <c r="D57">
        <f>2100/4</f>
        <v>525</v>
      </c>
      <c r="E57">
        <f t="shared" si="3"/>
        <v>105</v>
      </c>
      <c r="F57">
        <v>9.9</v>
      </c>
      <c r="G57">
        <v>3</v>
      </c>
      <c r="H57" t="s">
        <v>42</v>
      </c>
      <c r="J57">
        <v>36</v>
      </c>
      <c r="L57" t="s">
        <v>60</v>
      </c>
    </row>
    <row r="58" spans="1:12" ht="12.75">
      <c r="A58" t="s">
        <v>61</v>
      </c>
      <c r="B58" s="3">
        <v>2005</v>
      </c>
      <c r="C58">
        <v>6.4</v>
      </c>
      <c r="D58">
        <v>290</v>
      </c>
      <c r="E58">
        <f t="shared" si="3"/>
        <v>45.3125</v>
      </c>
      <c r="F58">
        <v>32.4</v>
      </c>
      <c r="G58">
        <v>0.79</v>
      </c>
      <c r="H58" t="s">
        <v>42</v>
      </c>
      <c r="I58" t="s">
        <v>15</v>
      </c>
      <c r="J58">
        <v>70</v>
      </c>
      <c r="L58" t="s">
        <v>62</v>
      </c>
    </row>
    <row r="59" spans="1:12" ht="12.75">
      <c r="A59" t="s">
        <v>63</v>
      </c>
      <c r="B59" s="3">
        <v>2005</v>
      </c>
      <c r="C59">
        <v>9.6</v>
      </c>
      <c r="D59">
        <v>275</v>
      </c>
      <c r="E59">
        <f t="shared" si="3"/>
        <v>28.645833333333336</v>
      </c>
      <c r="F59">
        <v>18</v>
      </c>
      <c r="G59">
        <v>0.56</v>
      </c>
      <c r="H59" t="s">
        <v>42</v>
      </c>
      <c r="I59" t="s">
        <v>15</v>
      </c>
      <c r="J59">
        <v>36</v>
      </c>
      <c r="L59" t="s">
        <v>64</v>
      </c>
    </row>
    <row r="60" spans="1:12" ht="12.75">
      <c r="A60" t="s">
        <v>65</v>
      </c>
      <c r="B60" s="3">
        <v>2005</v>
      </c>
      <c r="C60">
        <v>12</v>
      </c>
      <c r="D60">
        <v>230</v>
      </c>
      <c r="E60">
        <f t="shared" si="3"/>
        <v>19.166666666666668</v>
      </c>
      <c r="G60">
        <v>0.235</v>
      </c>
      <c r="H60" t="s">
        <v>14</v>
      </c>
      <c r="I60" t="s">
        <v>15</v>
      </c>
      <c r="J60">
        <v>36</v>
      </c>
      <c r="L60" t="s">
        <v>66</v>
      </c>
    </row>
    <row r="61" spans="1:12" ht="12.75">
      <c r="A61" t="s">
        <v>69</v>
      </c>
      <c r="B61" s="3">
        <v>2004</v>
      </c>
      <c r="C61">
        <v>10</v>
      </c>
      <c r="D61">
        <v>980</v>
      </c>
      <c r="E61">
        <f t="shared" si="3"/>
        <v>98</v>
      </c>
      <c r="G61">
        <v>15</v>
      </c>
      <c r="H61" t="s">
        <v>42</v>
      </c>
      <c r="I61" t="s">
        <v>67</v>
      </c>
      <c r="L61" t="s">
        <v>33</v>
      </c>
    </row>
    <row r="62" spans="1:12" ht="12.75">
      <c r="A62" t="s">
        <v>70</v>
      </c>
      <c r="B62" s="3">
        <v>2004</v>
      </c>
      <c r="C62">
        <v>3.125</v>
      </c>
      <c r="D62">
        <v>180</v>
      </c>
      <c r="E62">
        <f t="shared" si="3"/>
        <v>57.6</v>
      </c>
      <c r="G62">
        <v>5.06</v>
      </c>
      <c r="H62" t="s">
        <v>71</v>
      </c>
      <c r="I62" t="s">
        <v>24</v>
      </c>
      <c r="J62" t="s">
        <v>72</v>
      </c>
      <c r="L62" t="s">
        <v>73</v>
      </c>
    </row>
    <row r="63" spans="1:12" ht="12.75">
      <c r="A63" t="s">
        <v>74</v>
      </c>
      <c r="B63" s="3">
        <v>2004</v>
      </c>
      <c r="C63">
        <v>8</v>
      </c>
      <c r="D63">
        <v>280</v>
      </c>
      <c r="E63">
        <f t="shared" si="3"/>
        <v>35</v>
      </c>
      <c r="G63">
        <v>0.13</v>
      </c>
      <c r="H63" t="s">
        <v>42</v>
      </c>
      <c r="I63" t="s">
        <v>24</v>
      </c>
      <c r="J63" t="s">
        <v>75</v>
      </c>
      <c r="L63" t="s">
        <v>76</v>
      </c>
    </row>
    <row r="64" spans="1:12" ht="12.75">
      <c r="A64" s="3" t="s">
        <v>77</v>
      </c>
      <c r="B64" s="3">
        <v>2004</v>
      </c>
      <c r="C64">
        <v>4</v>
      </c>
      <c r="D64">
        <v>28</v>
      </c>
      <c r="E64">
        <f t="shared" si="3"/>
        <v>7</v>
      </c>
      <c r="G64">
        <v>0.022</v>
      </c>
      <c r="H64" t="s">
        <v>78</v>
      </c>
      <c r="L64" t="s">
        <v>79</v>
      </c>
    </row>
    <row r="65" spans="1:12" ht="12.75">
      <c r="A65" t="s">
        <v>80</v>
      </c>
      <c r="B65" s="3">
        <v>2004</v>
      </c>
      <c r="C65">
        <v>3.6</v>
      </c>
      <c r="D65">
        <v>27</v>
      </c>
      <c r="E65">
        <f t="shared" si="3"/>
        <v>7.5</v>
      </c>
      <c r="G65">
        <v>0.2</v>
      </c>
      <c r="H65" t="s">
        <v>71</v>
      </c>
      <c r="I65" t="s">
        <v>15</v>
      </c>
      <c r="J65" t="s">
        <v>81</v>
      </c>
      <c r="L65" t="s">
        <v>68</v>
      </c>
    </row>
    <row r="66" spans="1:12" ht="12.75">
      <c r="A66" s="3" t="s">
        <v>129</v>
      </c>
      <c r="B66" s="3">
        <v>2003</v>
      </c>
      <c r="C66">
        <v>10</v>
      </c>
      <c r="D66">
        <v>415</v>
      </c>
      <c r="E66">
        <f t="shared" si="3"/>
        <v>41.5</v>
      </c>
      <c r="H66" s="3" t="s">
        <v>130</v>
      </c>
      <c r="L66" s="3" t="s">
        <v>68</v>
      </c>
    </row>
    <row r="67" spans="1:12" ht="12.75">
      <c r="A67" s="3" t="s">
        <v>131</v>
      </c>
      <c r="B67" s="3">
        <v>2003</v>
      </c>
      <c r="C67">
        <v>10</v>
      </c>
      <c r="D67">
        <v>540</v>
      </c>
      <c r="E67">
        <f t="shared" si="3"/>
        <v>54</v>
      </c>
      <c r="H67" s="3" t="s">
        <v>71</v>
      </c>
      <c r="L67" s="3" t="s">
        <v>33</v>
      </c>
    </row>
    <row r="68" spans="1:12" ht="12.75">
      <c r="A68" s="3" t="s">
        <v>132</v>
      </c>
      <c r="B68" s="3">
        <v>2003</v>
      </c>
      <c r="C68">
        <v>8</v>
      </c>
      <c r="D68">
        <v>120</v>
      </c>
      <c r="E68">
        <f t="shared" si="3"/>
        <v>15</v>
      </c>
      <c r="G68">
        <v>0.13</v>
      </c>
      <c r="H68">
        <v>0.18</v>
      </c>
      <c r="I68" s="3" t="s">
        <v>133</v>
      </c>
      <c r="J68" s="3" t="s">
        <v>134</v>
      </c>
      <c r="L68" s="3" t="s">
        <v>135</v>
      </c>
    </row>
    <row r="69" spans="1:12" ht="12.75">
      <c r="A69" s="3" t="s">
        <v>136</v>
      </c>
      <c r="B69" s="3">
        <v>2003</v>
      </c>
      <c r="C69">
        <v>10</v>
      </c>
      <c r="D69">
        <v>450</v>
      </c>
      <c r="E69">
        <f t="shared" si="3"/>
        <v>45</v>
      </c>
      <c r="I69" s="3" t="s">
        <v>145</v>
      </c>
      <c r="J69" s="3" t="s">
        <v>137</v>
      </c>
      <c r="L69" s="3" t="s">
        <v>138</v>
      </c>
    </row>
    <row r="70" spans="1:12" ht="12.75">
      <c r="A70" s="3" t="s">
        <v>139</v>
      </c>
      <c r="B70" s="3">
        <v>2003</v>
      </c>
      <c r="C70">
        <v>2.7</v>
      </c>
      <c r="D70">
        <v>74</v>
      </c>
      <c r="E70">
        <f t="shared" si="3"/>
        <v>27.407407407407405</v>
      </c>
      <c r="G70">
        <v>0.3</v>
      </c>
      <c r="H70">
        <v>0.18</v>
      </c>
      <c r="I70" s="3" t="s">
        <v>15</v>
      </c>
      <c r="L70" s="3" t="s">
        <v>140</v>
      </c>
    </row>
    <row r="71" spans="1:12" ht="12.75">
      <c r="A71" s="3" t="s">
        <v>141</v>
      </c>
      <c r="B71" s="3">
        <v>2002</v>
      </c>
      <c r="C71">
        <v>3.125</v>
      </c>
      <c r="D71">
        <v>85</v>
      </c>
      <c r="E71">
        <f t="shared" si="3"/>
        <v>27.2</v>
      </c>
      <c r="G71">
        <v>0.25</v>
      </c>
      <c r="H71">
        <v>0.16</v>
      </c>
      <c r="I71" s="3" t="s">
        <v>15</v>
      </c>
      <c r="L71" s="3" t="s">
        <v>33</v>
      </c>
    </row>
    <row r="72" spans="1:12" ht="12.75">
      <c r="A72" s="3" t="s">
        <v>142</v>
      </c>
      <c r="B72" s="3">
        <v>2002</v>
      </c>
      <c r="C72">
        <v>3.125</v>
      </c>
      <c r="D72">
        <v>200</v>
      </c>
      <c r="E72">
        <f t="shared" si="3"/>
        <v>64</v>
      </c>
      <c r="H72">
        <v>0.18</v>
      </c>
      <c r="I72" s="3" t="s">
        <v>15</v>
      </c>
      <c r="L72" s="3" t="s">
        <v>33</v>
      </c>
    </row>
    <row r="73" spans="1:12" ht="12.75">
      <c r="A73" s="3" t="s">
        <v>143</v>
      </c>
      <c r="B73" s="3">
        <v>2002</v>
      </c>
      <c r="C73">
        <v>3.1</v>
      </c>
      <c r="D73">
        <v>227</v>
      </c>
      <c r="E73">
        <f t="shared" si="3"/>
        <v>73.2258064516129</v>
      </c>
      <c r="H73">
        <v>0.18</v>
      </c>
      <c r="I73" s="3" t="s">
        <v>145</v>
      </c>
      <c r="J73" s="3" t="s">
        <v>144</v>
      </c>
      <c r="L73" s="3" t="s">
        <v>68</v>
      </c>
    </row>
    <row r="74" spans="1:12" ht="12.75">
      <c r="A74" s="3" t="s">
        <v>146</v>
      </c>
      <c r="B74" s="3">
        <v>2002</v>
      </c>
      <c r="C74">
        <v>10</v>
      </c>
      <c r="D74">
        <v>1320</v>
      </c>
      <c r="E74">
        <f t="shared" si="3"/>
        <v>132</v>
      </c>
      <c r="G74">
        <v>12.25</v>
      </c>
      <c r="H74">
        <v>0.18</v>
      </c>
      <c r="I74" s="3" t="s">
        <v>15</v>
      </c>
      <c r="L74" s="3" t="s">
        <v>33</v>
      </c>
    </row>
    <row r="75" spans="1:12" ht="12" customHeight="1">
      <c r="A75" s="3" t="s">
        <v>147</v>
      </c>
      <c r="B75" s="3">
        <v>2002</v>
      </c>
      <c r="C75">
        <v>5</v>
      </c>
      <c r="D75">
        <v>378</v>
      </c>
      <c r="E75">
        <f t="shared" si="3"/>
        <v>75.6</v>
      </c>
      <c r="H75">
        <v>0.13</v>
      </c>
      <c r="I75" s="3" t="s">
        <v>56</v>
      </c>
      <c r="J75" s="3" t="s">
        <v>148</v>
      </c>
      <c r="L75" s="3" t="s">
        <v>68</v>
      </c>
    </row>
    <row r="76" spans="1:12" ht="12.75">
      <c r="A76" s="3" t="s">
        <v>149</v>
      </c>
      <c r="B76" s="3">
        <v>2002</v>
      </c>
      <c r="C76">
        <v>3.5</v>
      </c>
      <c r="D76">
        <v>197</v>
      </c>
      <c r="E76">
        <f t="shared" si="3"/>
        <v>56.285714285714285</v>
      </c>
      <c r="H76">
        <v>0.25</v>
      </c>
      <c r="L76" s="3" t="s">
        <v>33</v>
      </c>
    </row>
    <row r="77" spans="1:12" ht="12.75">
      <c r="A77" s="3" t="s">
        <v>150</v>
      </c>
      <c r="B77" s="3">
        <v>2001</v>
      </c>
      <c r="C77">
        <v>8</v>
      </c>
      <c r="D77" s="3">
        <v>2300</v>
      </c>
      <c r="E77">
        <f t="shared" si="3"/>
        <v>287.5</v>
      </c>
      <c r="G77">
        <v>12.4</v>
      </c>
      <c r="H77">
        <v>0.25</v>
      </c>
      <c r="L77" s="3" t="s">
        <v>169</v>
      </c>
    </row>
    <row r="78" spans="1:12" ht="12.75">
      <c r="A78" s="3" t="s">
        <v>151</v>
      </c>
      <c r="B78" s="3">
        <v>2001</v>
      </c>
      <c r="C78">
        <v>2</v>
      </c>
      <c r="D78" s="3">
        <v>150</v>
      </c>
      <c r="E78">
        <f t="shared" si="3"/>
        <v>75</v>
      </c>
      <c r="G78">
        <v>0.643</v>
      </c>
      <c r="H78">
        <v>0.13</v>
      </c>
      <c r="I78" s="3" t="s">
        <v>56</v>
      </c>
      <c r="J78" s="3" t="s">
        <v>152</v>
      </c>
      <c r="L78" s="3" t="s">
        <v>68</v>
      </c>
    </row>
    <row r="79" spans="1:12" ht="12.75">
      <c r="A79" s="3" t="s">
        <v>153</v>
      </c>
      <c r="B79" s="3">
        <v>2001</v>
      </c>
      <c r="C79">
        <v>6.4</v>
      </c>
      <c r="D79" s="3" t="s">
        <v>154</v>
      </c>
      <c r="H79">
        <v>0.18</v>
      </c>
      <c r="I79" s="3" t="s">
        <v>155</v>
      </c>
      <c r="J79" s="3" t="s">
        <v>156</v>
      </c>
      <c r="L79" s="3" t="s">
        <v>157</v>
      </c>
    </row>
    <row r="80" spans="1:12" ht="12.75">
      <c r="A80" s="3" t="s">
        <v>158</v>
      </c>
      <c r="B80" s="3">
        <v>2001</v>
      </c>
      <c r="C80">
        <v>5</v>
      </c>
      <c r="D80" s="3">
        <v>120</v>
      </c>
      <c r="E80">
        <f t="shared" si="3"/>
        <v>24</v>
      </c>
      <c r="H80">
        <v>0.18</v>
      </c>
      <c r="I80" s="3" t="s">
        <v>56</v>
      </c>
      <c r="J80" s="3" t="s">
        <v>159</v>
      </c>
      <c r="L80" s="3" t="s">
        <v>160</v>
      </c>
    </row>
    <row r="81" spans="1:12" ht="12.75">
      <c r="A81" s="3" t="s">
        <v>161</v>
      </c>
      <c r="B81" s="3">
        <v>2001</v>
      </c>
      <c r="C81">
        <v>2</v>
      </c>
      <c r="D81" s="3" t="s">
        <v>154</v>
      </c>
      <c r="H81">
        <v>0.25</v>
      </c>
      <c r="I81" s="3" t="s">
        <v>162</v>
      </c>
      <c r="L81" s="3" t="s">
        <v>163</v>
      </c>
    </row>
    <row r="82" spans="1:12" ht="12.75">
      <c r="A82" s="3" t="s">
        <v>164</v>
      </c>
      <c r="B82" s="3">
        <v>2001</v>
      </c>
      <c r="C82">
        <v>2.2</v>
      </c>
      <c r="D82" s="3" t="s">
        <v>154</v>
      </c>
      <c r="H82">
        <v>0.25</v>
      </c>
      <c r="L82" s="3" t="s">
        <v>166</v>
      </c>
    </row>
    <row r="83" spans="1:12" ht="12.75">
      <c r="A83" s="3" t="s">
        <v>165</v>
      </c>
      <c r="B83" s="3">
        <v>2001</v>
      </c>
      <c r="C83">
        <v>2.5</v>
      </c>
      <c r="D83">
        <v>500</v>
      </c>
      <c r="E83">
        <f>D83/C83</f>
        <v>200</v>
      </c>
      <c r="G83">
        <v>12.16</v>
      </c>
      <c r="H83">
        <v>0.18</v>
      </c>
      <c r="L83" s="3" t="s">
        <v>33</v>
      </c>
    </row>
    <row r="84" spans="1:10" ht="12.75">
      <c r="A84" s="3" t="s">
        <v>167</v>
      </c>
      <c r="B84" s="3">
        <v>2001</v>
      </c>
      <c r="C84">
        <v>2.5</v>
      </c>
      <c r="D84">
        <v>269</v>
      </c>
      <c r="E84">
        <f>D84/C84</f>
        <v>107.6</v>
      </c>
      <c r="G84">
        <v>4.9</v>
      </c>
      <c r="H84">
        <v>0.25</v>
      </c>
      <c r="I84" s="3" t="s">
        <v>56</v>
      </c>
      <c r="J84" s="3" t="s">
        <v>168</v>
      </c>
    </row>
    <row r="85" spans="1:2" ht="12.75">
      <c r="A85" s="3"/>
      <c r="B85" s="3"/>
    </row>
    <row r="93" spans="1:2" ht="15.75">
      <c r="A93" s="2"/>
      <c r="B93" s="2"/>
    </row>
    <row r="94" ht="12.75">
      <c r="B94" s="3"/>
    </row>
    <row r="97" spans="5:7" ht="12.75">
      <c r="E97" s="3"/>
      <c r="F97" s="4"/>
      <c r="G97" s="3"/>
    </row>
    <row r="98" spans="5:9" ht="12.75">
      <c r="E98" s="3"/>
      <c r="F98" s="4"/>
      <c r="G98" s="4"/>
      <c r="H98" s="4"/>
      <c r="I98" s="4"/>
    </row>
    <row r="99" spans="5:9" ht="12.75">
      <c r="E99" s="3"/>
      <c r="F99" s="3"/>
      <c r="G99" s="5"/>
      <c r="H99" s="6"/>
      <c r="I99" s="6"/>
    </row>
    <row r="100" spans="5:9" ht="12.75">
      <c r="E100" s="3"/>
      <c r="F100" s="3"/>
      <c r="G100" s="6"/>
      <c r="H100" s="6"/>
      <c r="I100" s="6"/>
    </row>
    <row r="101" spans="5:9" ht="12.75">
      <c r="E101" s="3"/>
      <c r="F101" s="3"/>
      <c r="G101" s="5"/>
      <c r="H101" s="6"/>
      <c r="I101" s="6"/>
    </row>
    <row r="102" spans="5:9" ht="12.75">
      <c r="E102" s="3"/>
      <c r="F102" s="3"/>
      <c r="G102" s="5"/>
      <c r="H102" s="6"/>
      <c r="I102" s="6"/>
    </row>
    <row r="103" ht="12.75">
      <c r="E103" s="3"/>
    </row>
    <row r="104" spans="5:9" ht="12.75">
      <c r="E104" s="3"/>
      <c r="F104" s="4"/>
      <c r="I104" s="4"/>
    </row>
    <row r="105" spans="5:9" ht="12.75">
      <c r="E105" s="3"/>
      <c r="F105" s="4"/>
      <c r="G105" s="4"/>
      <c r="H105" s="4"/>
      <c r="I105" s="6"/>
    </row>
    <row r="106" spans="5:9" ht="12.75">
      <c r="E106" s="3"/>
      <c r="F106" s="3"/>
      <c r="G106" s="6"/>
      <c r="H106" s="6"/>
      <c r="I106" s="6"/>
    </row>
    <row r="107" spans="5:8" ht="12.75">
      <c r="E107" s="3"/>
      <c r="F107" s="3"/>
      <c r="G107" s="6"/>
      <c r="H107" s="6"/>
    </row>
    <row r="108" ht="12.75">
      <c r="E108" s="3"/>
    </row>
    <row r="109" spans="5:9" ht="12.75">
      <c r="E109" s="3"/>
      <c r="I109" s="4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56" ht="18">
      <c r="A156" s="1"/>
    </row>
    <row r="157" ht="15.75">
      <c r="A157" s="2"/>
    </row>
    <row r="158" ht="12.75">
      <c r="A158" s="4"/>
    </row>
    <row r="159" spans="1:6" ht="12.75">
      <c r="A159" s="4"/>
      <c r="B159" s="4"/>
      <c r="C159" s="4"/>
      <c r="E159" s="4"/>
      <c r="F159" s="4"/>
    </row>
    <row r="160" spans="3:6" ht="12.75">
      <c r="C160" s="7"/>
      <c r="F160" s="7"/>
    </row>
    <row r="161" spans="3:6" ht="12.75">
      <c r="C161" s="7"/>
      <c r="F161" s="7"/>
    </row>
    <row r="162" spans="3:6" ht="12.75">
      <c r="C162" s="7"/>
      <c r="F162" s="7"/>
    </row>
    <row r="163" spans="3:6" ht="12.75">
      <c r="C163" s="7"/>
      <c r="F163" s="7"/>
    </row>
    <row r="164" spans="3:6" ht="12.75">
      <c r="C164" s="7"/>
      <c r="F164" s="7"/>
    </row>
    <row r="165" spans="1:6" ht="12.75">
      <c r="A165" s="4"/>
      <c r="B165" s="4"/>
      <c r="C165" s="4"/>
      <c r="E165" s="4"/>
      <c r="F165" s="8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spans="1:3" ht="12.75">
      <c r="A170" s="4"/>
      <c r="B170" s="4"/>
      <c r="C170" s="4"/>
    </row>
    <row r="171" ht="12.75">
      <c r="C171" s="7"/>
    </row>
    <row r="172" ht="12.75">
      <c r="C172" s="7"/>
    </row>
    <row r="173" spans="1:3" ht="12.75">
      <c r="A173" s="4"/>
      <c r="B173" s="4"/>
      <c r="C173" s="4"/>
    </row>
    <row r="174" spans="1:3" ht="12.75">
      <c r="A174" s="9"/>
      <c r="B174" s="9"/>
      <c r="C174" s="10"/>
    </row>
    <row r="190" ht="18">
      <c r="A190" s="1"/>
    </row>
    <row r="191" ht="15.75">
      <c r="A191" s="2"/>
    </row>
    <row r="192" ht="12.75">
      <c r="A192" s="4"/>
    </row>
    <row r="193" spans="1:2" ht="12.75">
      <c r="A193" s="4"/>
      <c r="B193" s="4"/>
    </row>
    <row r="197" spans="1:2" ht="12.75">
      <c r="A197" s="9"/>
      <c r="B197" s="9"/>
    </row>
    <row r="206" spans="1:2" ht="12.75">
      <c r="A206" s="3"/>
      <c r="B206" s="11"/>
    </row>
    <row r="207" spans="1:2" ht="12.75">
      <c r="A207" s="3"/>
      <c r="B207" s="11"/>
    </row>
    <row r="208" spans="1:2" ht="12.75">
      <c r="A208" s="3"/>
      <c r="B208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</cp:lastModifiedBy>
  <dcterms:created xsi:type="dcterms:W3CDTF">1996-10-14T23:33:28Z</dcterms:created>
  <dcterms:modified xsi:type="dcterms:W3CDTF">2011-09-12T02:40:13Z</dcterms:modified>
  <cp:category/>
  <cp:version/>
  <cp:contentType/>
  <cp:contentStatus/>
</cp:coreProperties>
</file>